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dldl00" sheetId="1" r:id="rId1"/>
  </sheets>
  <definedNames/>
  <calcPr fullCalcOnLoad="1"/>
</workbook>
</file>

<file path=xl/sharedStrings.xml><?xml version="1.0" encoding="utf-8"?>
<sst xmlns="http://schemas.openxmlformats.org/spreadsheetml/2006/main" count="116" uniqueCount="106">
  <si>
    <t>PAN</t>
  </si>
  <si>
    <t>PRI</t>
  </si>
  <si>
    <t>PRD</t>
  </si>
  <si>
    <t>D.L.</t>
  </si>
  <si>
    <t>CABECERA</t>
  </si>
  <si>
    <t>SUMA</t>
  </si>
  <si>
    <t>I</t>
  </si>
  <si>
    <t>TOLUCA</t>
  </si>
  <si>
    <t>II</t>
  </si>
  <si>
    <t>III</t>
  </si>
  <si>
    <t>TEMOAYA</t>
  </si>
  <si>
    <t>IV</t>
  </si>
  <si>
    <t>LERMA</t>
  </si>
  <si>
    <t>V</t>
  </si>
  <si>
    <t>TENANGO DEL VALLE</t>
  </si>
  <si>
    <t>VI</t>
  </si>
  <si>
    <t>TIANGUISTENCO</t>
  </si>
  <si>
    <t>VII</t>
  </si>
  <si>
    <t>TENANCINGO</t>
  </si>
  <si>
    <t>VIII</t>
  </si>
  <si>
    <t>SULTEPEC</t>
  </si>
  <si>
    <t>IX</t>
  </si>
  <si>
    <t>TEJUPILCO</t>
  </si>
  <si>
    <t>X</t>
  </si>
  <si>
    <t>VALLE DE BRAVO</t>
  </si>
  <si>
    <t>XI</t>
  </si>
  <si>
    <t>SANTO TOMAS</t>
  </si>
  <si>
    <t>XII</t>
  </si>
  <si>
    <t>EL ORO</t>
  </si>
  <si>
    <t>XIII</t>
  </si>
  <si>
    <t>ATLACOMULCO</t>
  </si>
  <si>
    <t>XIV</t>
  </si>
  <si>
    <t>JILOTEPEC</t>
  </si>
  <si>
    <t>XV</t>
  </si>
  <si>
    <t>IXTLAHUACA</t>
  </si>
  <si>
    <t>XVI</t>
  </si>
  <si>
    <t>ATIZAPAN</t>
  </si>
  <si>
    <t>XVII</t>
  </si>
  <si>
    <t>HUIXQUILUCAN</t>
  </si>
  <si>
    <t>XVIII</t>
  </si>
  <si>
    <t>TLALNEPANTLA</t>
  </si>
  <si>
    <t>XIX</t>
  </si>
  <si>
    <t>CUAUTITLAN</t>
  </si>
  <si>
    <t>XX</t>
  </si>
  <si>
    <t>ZUMPANGO</t>
  </si>
  <si>
    <t>XXI</t>
  </si>
  <si>
    <t>ECATEPEC</t>
  </si>
  <si>
    <t>XXII</t>
  </si>
  <si>
    <t>XXIII</t>
  </si>
  <si>
    <t>TEXCOCO</t>
  </si>
  <si>
    <t>XXIV</t>
  </si>
  <si>
    <t>NEZAHUALCOYOTL</t>
  </si>
  <si>
    <t>XXV</t>
  </si>
  <si>
    <t>XXVI</t>
  </si>
  <si>
    <t>XXVII</t>
  </si>
  <si>
    <t>CHALCO</t>
  </si>
  <si>
    <t>XXVIII</t>
  </si>
  <si>
    <t>AMECAMECA</t>
  </si>
  <si>
    <t>XXIX</t>
  </si>
  <si>
    <t>NAUCALPAN</t>
  </si>
  <si>
    <t>XXX</t>
  </si>
  <si>
    <t>XXXI</t>
  </si>
  <si>
    <t>LA PAZ</t>
  </si>
  <si>
    <t>XXXII</t>
  </si>
  <si>
    <t>XXXIII</t>
  </si>
  <si>
    <t>XXXIV</t>
  </si>
  <si>
    <t>IXTAPAN DE LA SAL</t>
  </si>
  <si>
    <t>XXXV</t>
  </si>
  <si>
    <t>METEPEC</t>
  </si>
  <si>
    <t>XXXVI</t>
  </si>
  <si>
    <t>VILLA DEL CARBON</t>
  </si>
  <si>
    <t>XXXVII</t>
  </si>
  <si>
    <t>XXXVIII</t>
  </si>
  <si>
    <t>COACALCO</t>
  </si>
  <si>
    <t>XXXIX</t>
  </si>
  <si>
    <t>OTUMBA</t>
  </si>
  <si>
    <t>XL</t>
  </si>
  <si>
    <t>IXTAPALUCA</t>
  </si>
  <si>
    <t>XLI</t>
  </si>
  <si>
    <t>XLII</t>
  </si>
  <si>
    <t>XLIII</t>
  </si>
  <si>
    <t>CUAUTITLAN IZCALLI</t>
  </si>
  <si>
    <t>XLIV</t>
  </si>
  <si>
    <t>NICOLAS ROMERO</t>
  </si>
  <si>
    <t>XLV</t>
  </si>
  <si>
    <t>ZINACANTEPEC</t>
  </si>
  <si>
    <t>PT</t>
  </si>
  <si>
    <t>PVEM</t>
  </si>
  <si>
    <t>CD</t>
  </si>
  <si>
    <t>PCD</t>
  </si>
  <si>
    <t>PSN</t>
  </si>
  <si>
    <t>PARM</t>
  </si>
  <si>
    <t>PAS</t>
  </si>
  <si>
    <t>DS</t>
  </si>
  <si>
    <t>VALIDOS</t>
  </si>
  <si>
    <t>NO REG.</t>
  </si>
  <si>
    <t>NULOS</t>
  </si>
  <si>
    <t>TOTAL</t>
  </si>
  <si>
    <t>INSTITUTO ELECTORAL DEL ESTADO DE MEXICO</t>
  </si>
  <si>
    <t>DIRECCION GENERAL</t>
  </si>
  <si>
    <t>por Distrito Local</t>
  </si>
  <si>
    <t>Fuente: Instituto Electoral del Estado de México</t>
  </si>
  <si>
    <t xml:space="preserve"> </t>
  </si>
  <si>
    <t>Elección de Diputados Locales 2000 por el principio de Mayoría Relativa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</si>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</sst>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18"/>
      <name val="Fenice BT"/>
      <family val="1"/>
    </font>
    <font>
      <b/>
      <sz val="16"/>
      <name val="Fenice BT"/>
      <family val="1"/>
    </font>
    <font>
      <b/>
      <sz val="12"/>
      <name val="Fenice BT"/>
      <family val="1"/>
    </font>
    <font>
      <b/>
      <i/>
      <sz val="7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solid">
        <fgColor indexed="8"/>
        <bgColor indexed="64"/>
      </patternFill>
    </fill>
    <fill>
      <patternFill patternType="mediumGray">
        <fgColor indexed="12"/>
      </patternFill>
    </fill>
    <fill>
      <patternFill patternType="mediumGray">
        <fgColor indexed="17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right" wrapText="1"/>
    </xf>
    <xf numFmtId="1" fontId="5" fillId="34" borderId="11" xfId="0" applyNumberFormat="1" applyFont="1" applyFill="1" applyBorder="1" applyAlignment="1">
      <alignment horizontal="center" wrapText="1"/>
    </xf>
    <xf numFmtId="1" fontId="6" fillId="34" borderId="12" xfId="0" applyNumberFormat="1" applyFont="1" applyFill="1" applyBorder="1" applyAlignment="1">
      <alignment horizontal="right" wrapText="1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left" vertical="center"/>
    </xf>
    <xf numFmtId="1" fontId="7" fillId="35" borderId="11" xfId="0" applyNumberFormat="1" applyFont="1" applyFill="1" applyBorder="1" applyAlignment="1">
      <alignment horizontal="center" vertical="center"/>
    </xf>
    <xf numFmtId="1" fontId="7" fillId="35" borderId="12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1" fillId="0" borderId="12" xfId="0" applyNumberFormat="1" applyFont="1" applyFill="1" applyBorder="1" applyAlignment="1">
      <alignment horizontal="right" wrapText="1"/>
    </xf>
    <xf numFmtId="10" fontId="6" fillId="34" borderId="12" xfId="48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164" fontId="12" fillId="36" borderId="12" xfId="0" applyNumberFormat="1" applyFont="1" applyFill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164" fontId="7" fillId="35" borderId="12" xfId="0" applyNumberFormat="1" applyFont="1" applyFill="1" applyBorder="1" applyAlignment="1">
      <alignment horizontal="right" vertical="center"/>
    </xf>
    <xf numFmtId="3" fontId="12" fillId="37" borderId="10" xfId="0" applyNumberFormat="1" applyFont="1" applyFill="1" applyBorder="1" applyAlignment="1">
      <alignment horizontal="right" vertical="center"/>
    </xf>
    <xf numFmtId="164" fontId="12" fillId="38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35" borderId="12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Percent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504825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28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PageLayoutView="0" workbookViewId="0" topLeftCell="A37">
      <selection activeCell="H69" sqref="H69"/>
    </sheetView>
  </sheetViews>
  <sheetFormatPr defaultColWidth="11.421875" defaultRowHeight="12.75"/>
  <cols>
    <col min="2" max="2" width="16.57421875" style="0" bestFit="1" customWidth="1"/>
    <col min="3" max="17" width="10.7109375" style="0" customWidth="1"/>
  </cols>
  <sheetData>
    <row r="1" ht="23.25">
      <c r="C1" s="14" t="s">
        <v>98</v>
      </c>
    </row>
    <row r="2" ht="20.25">
      <c r="C2" s="15" t="s">
        <v>99</v>
      </c>
    </row>
    <row r="3" ht="15.75">
      <c r="C3" s="16" t="s">
        <v>103</v>
      </c>
    </row>
    <row r="4" spans="3:17" ht="15.75">
      <c r="C4" s="16" t="s">
        <v>100</v>
      </c>
      <c r="Q4" s="17" t="s">
        <v>101</v>
      </c>
    </row>
    <row r="5" spans="1:17" ht="12.75">
      <c r="A5" s="1" t="s">
        <v>3</v>
      </c>
      <c r="B5" s="1" t="s">
        <v>4</v>
      </c>
      <c r="C5" s="1" t="s">
        <v>0</v>
      </c>
      <c r="D5" s="1" t="s">
        <v>1</v>
      </c>
      <c r="E5" s="1" t="s">
        <v>2</v>
      </c>
      <c r="F5" s="1" t="s">
        <v>86</v>
      </c>
      <c r="G5" s="1" t="s">
        <v>87</v>
      </c>
      <c r="H5" s="1" t="s">
        <v>88</v>
      </c>
      <c r="I5" s="1" t="s">
        <v>89</v>
      </c>
      <c r="J5" s="1" t="s">
        <v>90</v>
      </c>
      <c r="K5" s="1" t="s">
        <v>91</v>
      </c>
      <c r="L5" s="1" t="s">
        <v>92</v>
      </c>
      <c r="M5" s="1" t="s">
        <v>93</v>
      </c>
      <c r="N5" s="1" t="s">
        <v>95</v>
      </c>
      <c r="O5" s="1" t="s">
        <v>94</v>
      </c>
      <c r="P5" s="1" t="s">
        <v>96</v>
      </c>
      <c r="Q5" s="1" t="s">
        <v>97</v>
      </c>
    </row>
    <row r="6" spans="1:17" ht="12.75">
      <c r="A6" s="2"/>
      <c r="B6" s="3" t="s">
        <v>5</v>
      </c>
      <c r="C6" s="12">
        <f>SUM(C8:C52)</f>
        <v>1850849</v>
      </c>
      <c r="D6" s="12">
        <f aca="true" t="shared" si="0" ref="D6:Q6">SUM(D8:D52)</f>
        <v>1607118</v>
      </c>
      <c r="E6" s="12">
        <f t="shared" si="0"/>
        <v>994124</v>
      </c>
      <c r="F6" s="12">
        <f t="shared" si="0"/>
        <v>84740</v>
      </c>
      <c r="G6" s="12">
        <f t="shared" si="0"/>
        <v>115936</v>
      </c>
      <c r="H6" s="12">
        <f t="shared" si="0"/>
        <v>16102</v>
      </c>
      <c r="I6" s="12">
        <f t="shared" si="0"/>
        <v>48365</v>
      </c>
      <c r="J6" s="12">
        <f t="shared" si="0"/>
        <v>7528</v>
      </c>
      <c r="K6" s="12">
        <f t="shared" si="0"/>
        <v>29574</v>
      </c>
      <c r="L6" s="12">
        <f t="shared" si="0"/>
        <v>14979</v>
      </c>
      <c r="M6" s="12">
        <f t="shared" si="0"/>
        <v>77815</v>
      </c>
      <c r="N6" s="12">
        <f t="shared" si="0"/>
        <v>12808</v>
      </c>
      <c r="O6" s="2">
        <f t="shared" si="0"/>
        <v>4859938</v>
      </c>
      <c r="P6" s="12">
        <f t="shared" si="0"/>
        <v>109437</v>
      </c>
      <c r="Q6" s="12">
        <f t="shared" si="0"/>
        <v>4969375</v>
      </c>
    </row>
    <row r="7" spans="1:17" ht="12.75">
      <c r="A7" s="4"/>
      <c r="B7" s="5" t="s">
        <v>102</v>
      </c>
      <c r="C7" s="13">
        <f>C6/$O6</f>
        <v>0.3808379859989983</v>
      </c>
      <c r="D7" s="13">
        <f aca="true" t="shared" si="1" ref="D7:N7">D6/$O6</f>
        <v>0.3306869346892903</v>
      </c>
      <c r="E7" s="13">
        <f t="shared" si="1"/>
        <v>0.20455487292224717</v>
      </c>
      <c r="F7" s="13">
        <f t="shared" si="1"/>
        <v>0.017436436431905098</v>
      </c>
      <c r="G7" s="13">
        <f t="shared" si="1"/>
        <v>0.023855448361686918</v>
      </c>
      <c r="H7" s="13">
        <f t="shared" si="1"/>
        <v>0.003313210991580551</v>
      </c>
      <c r="I7" s="13">
        <f t="shared" si="1"/>
        <v>0.00995177304731048</v>
      </c>
      <c r="J7" s="13">
        <f t="shared" si="1"/>
        <v>0.0015489909542055885</v>
      </c>
      <c r="K7" s="13">
        <f t="shared" si="1"/>
        <v>0.00608526281611</v>
      </c>
      <c r="L7" s="13">
        <f t="shared" si="1"/>
        <v>0.003082138084889149</v>
      </c>
      <c r="M7" s="13">
        <f t="shared" si="1"/>
        <v>0.016011521134631758</v>
      </c>
      <c r="N7" s="13">
        <f t="shared" si="1"/>
        <v>0.0026354245671446836</v>
      </c>
      <c r="O7" s="13">
        <f>O6/Q6</f>
        <v>0.9779777134951578</v>
      </c>
      <c r="P7" s="13">
        <f>P6/Q6</f>
        <v>0.02202228650484216</v>
      </c>
      <c r="Q7" s="13"/>
    </row>
    <row r="8" spans="1:17" ht="12.75">
      <c r="A8" s="6" t="s">
        <v>6</v>
      </c>
      <c r="B8" s="7" t="s">
        <v>7</v>
      </c>
      <c r="C8" s="18">
        <v>60605</v>
      </c>
      <c r="D8" s="19">
        <v>41775</v>
      </c>
      <c r="E8" s="19">
        <v>10746</v>
      </c>
      <c r="F8" s="23">
        <v>1125</v>
      </c>
      <c r="G8" s="24">
        <v>2945</v>
      </c>
      <c r="H8" s="23">
        <v>401</v>
      </c>
      <c r="I8" s="24">
        <v>999</v>
      </c>
      <c r="J8" s="23">
        <v>135</v>
      </c>
      <c r="K8" s="24">
        <v>373</v>
      </c>
      <c r="L8" s="23">
        <v>344</v>
      </c>
      <c r="M8" s="24">
        <v>2096</v>
      </c>
      <c r="N8" s="23">
        <v>456</v>
      </c>
      <c r="O8" s="24">
        <f>SUM(C8:N8)</f>
        <v>122000</v>
      </c>
      <c r="P8" s="23">
        <v>1779</v>
      </c>
      <c r="Q8" s="24">
        <f>O8+P8</f>
        <v>123779</v>
      </c>
    </row>
    <row r="9" spans="1:17" ht="12.75">
      <c r="A9" s="8" t="s">
        <v>8</v>
      </c>
      <c r="B9" s="9" t="s">
        <v>7</v>
      </c>
      <c r="C9" s="18">
        <v>58911</v>
      </c>
      <c r="D9" s="20">
        <v>53065</v>
      </c>
      <c r="E9" s="20">
        <v>15380</v>
      </c>
      <c r="F9" s="25">
        <v>1954</v>
      </c>
      <c r="G9" s="26">
        <v>2810</v>
      </c>
      <c r="H9" s="25">
        <v>301</v>
      </c>
      <c r="I9" s="26">
        <v>795</v>
      </c>
      <c r="J9" s="25">
        <v>202</v>
      </c>
      <c r="K9" s="26">
        <v>501</v>
      </c>
      <c r="L9" s="25">
        <v>488</v>
      </c>
      <c r="M9" s="26">
        <v>1915</v>
      </c>
      <c r="N9" s="25">
        <v>51</v>
      </c>
      <c r="O9" s="24">
        <f aca="true" t="shared" si="2" ref="O9:O52">SUM(C9:N9)</f>
        <v>136373</v>
      </c>
      <c r="P9" s="25">
        <v>2789</v>
      </c>
      <c r="Q9" s="24">
        <f aca="true" t="shared" si="3" ref="Q9:Q52">O9+P9</f>
        <v>139162</v>
      </c>
    </row>
    <row r="10" spans="1:17" ht="12.75">
      <c r="A10" s="6" t="s">
        <v>9</v>
      </c>
      <c r="B10" s="7" t="s">
        <v>10</v>
      </c>
      <c r="C10" s="19">
        <v>10610</v>
      </c>
      <c r="D10" s="21">
        <v>27561</v>
      </c>
      <c r="E10" s="19">
        <v>22830</v>
      </c>
      <c r="F10" s="23">
        <v>4736</v>
      </c>
      <c r="G10" s="24">
        <v>4420</v>
      </c>
      <c r="H10" s="23">
        <v>101</v>
      </c>
      <c r="I10" s="24">
        <v>439</v>
      </c>
      <c r="J10" s="23">
        <v>117</v>
      </c>
      <c r="K10" s="24">
        <v>911</v>
      </c>
      <c r="L10" s="23">
        <v>141</v>
      </c>
      <c r="M10" s="24">
        <v>360</v>
      </c>
      <c r="N10" s="23">
        <v>86</v>
      </c>
      <c r="O10" s="24">
        <f t="shared" si="2"/>
        <v>72312</v>
      </c>
      <c r="P10" s="23">
        <v>3028</v>
      </c>
      <c r="Q10" s="24">
        <f t="shared" si="3"/>
        <v>75340</v>
      </c>
    </row>
    <row r="11" spans="1:17" ht="12.75">
      <c r="A11" s="8" t="s">
        <v>11</v>
      </c>
      <c r="B11" s="9" t="s">
        <v>12</v>
      </c>
      <c r="C11" s="18">
        <v>28797</v>
      </c>
      <c r="D11" s="20">
        <v>25094</v>
      </c>
      <c r="E11" s="20">
        <v>9621</v>
      </c>
      <c r="F11" s="25">
        <v>2879</v>
      </c>
      <c r="G11" s="26">
        <v>3656</v>
      </c>
      <c r="H11" s="25">
        <v>364</v>
      </c>
      <c r="I11" s="26">
        <v>378</v>
      </c>
      <c r="J11" s="25">
        <v>133</v>
      </c>
      <c r="K11" s="26">
        <v>4557</v>
      </c>
      <c r="L11" s="25">
        <v>2009</v>
      </c>
      <c r="M11" s="26">
        <v>420</v>
      </c>
      <c r="N11" s="25">
        <v>21</v>
      </c>
      <c r="O11" s="24">
        <f t="shared" si="2"/>
        <v>77929</v>
      </c>
      <c r="P11" s="25">
        <v>1961</v>
      </c>
      <c r="Q11" s="24">
        <f t="shared" si="3"/>
        <v>79890</v>
      </c>
    </row>
    <row r="12" spans="1:17" ht="12.75">
      <c r="A12" s="6" t="s">
        <v>13</v>
      </c>
      <c r="B12" s="7" t="s">
        <v>14</v>
      </c>
      <c r="C12" s="19">
        <v>13188</v>
      </c>
      <c r="D12" s="21">
        <v>20785</v>
      </c>
      <c r="E12" s="19">
        <v>6869</v>
      </c>
      <c r="F12" s="23">
        <v>2137</v>
      </c>
      <c r="G12" s="24">
        <v>1316</v>
      </c>
      <c r="H12" s="23">
        <v>22</v>
      </c>
      <c r="I12" s="24">
        <v>131</v>
      </c>
      <c r="J12" s="23">
        <v>65</v>
      </c>
      <c r="K12" s="24">
        <v>78</v>
      </c>
      <c r="L12" s="23">
        <v>107</v>
      </c>
      <c r="M12" s="24">
        <v>121</v>
      </c>
      <c r="N12" s="23">
        <v>17</v>
      </c>
      <c r="O12" s="24">
        <f t="shared" si="2"/>
        <v>44836</v>
      </c>
      <c r="P12" s="23">
        <v>984</v>
      </c>
      <c r="Q12" s="24">
        <f t="shared" si="3"/>
        <v>45820</v>
      </c>
    </row>
    <row r="13" spans="1:17" ht="12.75">
      <c r="A13" s="8" t="s">
        <v>15</v>
      </c>
      <c r="B13" s="9" t="s">
        <v>16</v>
      </c>
      <c r="C13" s="20">
        <v>8858</v>
      </c>
      <c r="D13" s="21">
        <v>17070</v>
      </c>
      <c r="E13" s="20">
        <v>9184</v>
      </c>
      <c r="F13" s="25">
        <v>848</v>
      </c>
      <c r="G13" s="26">
        <v>370</v>
      </c>
      <c r="H13" s="25">
        <v>27</v>
      </c>
      <c r="I13" s="26">
        <v>136</v>
      </c>
      <c r="J13" s="25">
        <v>20</v>
      </c>
      <c r="K13" s="26">
        <v>108</v>
      </c>
      <c r="L13" s="25">
        <v>39</v>
      </c>
      <c r="M13" s="26">
        <v>107</v>
      </c>
      <c r="N13" s="25">
        <v>7</v>
      </c>
      <c r="O13" s="24">
        <f t="shared" si="2"/>
        <v>36774</v>
      </c>
      <c r="P13" s="25">
        <v>701</v>
      </c>
      <c r="Q13" s="24">
        <f t="shared" si="3"/>
        <v>37475</v>
      </c>
    </row>
    <row r="14" spans="1:17" ht="12.75">
      <c r="A14" s="6" t="s">
        <v>17</v>
      </c>
      <c r="B14" s="7" t="s">
        <v>18</v>
      </c>
      <c r="C14" s="19">
        <v>11925</v>
      </c>
      <c r="D14" s="21">
        <v>20844</v>
      </c>
      <c r="E14" s="19">
        <v>9931</v>
      </c>
      <c r="F14" s="23">
        <v>1378</v>
      </c>
      <c r="G14" s="24">
        <v>783</v>
      </c>
      <c r="H14" s="23">
        <v>21</v>
      </c>
      <c r="I14" s="24">
        <v>539</v>
      </c>
      <c r="J14" s="23">
        <v>44</v>
      </c>
      <c r="K14" s="24">
        <v>119</v>
      </c>
      <c r="L14" s="23">
        <v>113</v>
      </c>
      <c r="M14" s="24">
        <v>84</v>
      </c>
      <c r="N14" s="23">
        <v>26</v>
      </c>
      <c r="O14" s="24">
        <f t="shared" si="2"/>
        <v>45807</v>
      </c>
      <c r="P14" s="23">
        <v>1453</v>
      </c>
      <c r="Q14" s="24">
        <f t="shared" si="3"/>
        <v>47260</v>
      </c>
    </row>
    <row r="15" spans="1:17" ht="12.75">
      <c r="A15" s="8" t="s">
        <v>19</v>
      </c>
      <c r="B15" s="9" t="s">
        <v>20</v>
      </c>
      <c r="C15" s="20">
        <v>9097</v>
      </c>
      <c r="D15" s="21">
        <v>17944</v>
      </c>
      <c r="E15" s="20">
        <v>4646</v>
      </c>
      <c r="F15" s="25">
        <v>363</v>
      </c>
      <c r="G15" s="26">
        <v>185</v>
      </c>
      <c r="H15" s="25">
        <v>54</v>
      </c>
      <c r="I15" s="26">
        <v>175</v>
      </c>
      <c r="J15" s="25">
        <v>62</v>
      </c>
      <c r="K15" s="26">
        <v>94</v>
      </c>
      <c r="L15" s="25">
        <v>80</v>
      </c>
      <c r="M15" s="26">
        <v>24</v>
      </c>
      <c r="N15" s="25">
        <v>11</v>
      </c>
      <c r="O15" s="24">
        <f t="shared" si="2"/>
        <v>32735</v>
      </c>
      <c r="P15" s="25">
        <v>1313</v>
      </c>
      <c r="Q15" s="24">
        <f t="shared" si="3"/>
        <v>34048</v>
      </c>
    </row>
    <row r="16" spans="1:17" ht="12.75">
      <c r="A16" s="6" t="s">
        <v>21</v>
      </c>
      <c r="B16" s="7" t="s">
        <v>22</v>
      </c>
      <c r="C16" s="19">
        <v>3489</v>
      </c>
      <c r="D16" s="21">
        <v>26862</v>
      </c>
      <c r="E16" s="19">
        <v>16032</v>
      </c>
      <c r="F16" s="23">
        <v>284</v>
      </c>
      <c r="G16" s="24">
        <v>134</v>
      </c>
      <c r="H16" s="23">
        <v>13</v>
      </c>
      <c r="I16" s="24">
        <v>51</v>
      </c>
      <c r="J16" s="23">
        <v>87</v>
      </c>
      <c r="K16" s="24">
        <v>1024</v>
      </c>
      <c r="L16" s="23">
        <v>91</v>
      </c>
      <c r="M16" s="24">
        <v>24</v>
      </c>
      <c r="N16" s="23">
        <v>28</v>
      </c>
      <c r="O16" s="24">
        <f t="shared" si="2"/>
        <v>48119</v>
      </c>
      <c r="P16" s="23">
        <v>1698</v>
      </c>
      <c r="Q16" s="24">
        <f t="shared" si="3"/>
        <v>49817</v>
      </c>
    </row>
    <row r="17" spans="1:17" ht="12.75">
      <c r="A17" s="8" t="s">
        <v>23</v>
      </c>
      <c r="B17" s="9" t="s">
        <v>24</v>
      </c>
      <c r="C17" s="20">
        <v>10711</v>
      </c>
      <c r="D17" s="21">
        <v>22309</v>
      </c>
      <c r="E17" s="20">
        <v>7462</v>
      </c>
      <c r="F17" s="25">
        <v>955</v>
      </c>
      <c r="G17" s="26">
        <v>1284</v>
      </c>
      <c r="H17" s="25">
        <v>251</v>
      </c>
      <c r="I17" s="26">
        <v>3648</v>
      </c>
      <c r="J17" s="25">
        <v>155</v>
      </c>
      <c r="K17" s="26">
        <v>165</v>
      </c>
      <c r="L17" s="25">
        <v>286</v>
      </c>
      <c r="M17" s="26">
        <v>229</v>
      </c>
      <c r="N17" s="25">
        <v>46</v>
      </c>
      <c r="O17" s="24">
        <f t="shared" si="2"/>
        <v>47501</v>
      </c>
      <c r="P17" s="25">
        <v>2235</v>
      </c>
      <c r="Q17" s="24">
        <f t="shared" si="3"/>
        <v>49736</v>
      </c>
    </row>
    <row r="18" spans="1:17" ht="12.75">
      <c r="A18" s="6" t="s">
        <v>25</v>
      </c>
      <c r="B18" s="7" t="s">
        <v>26</v>
      </c>
      <c r="C18" s="19">
        <v>2474</v>
      </c>
      <c r="D18" s="21">
        <v>14535</v>
      </c>
      <c r="E18" s="19">
        <v>10899</v>
      </c>
      <c r="F18" s="23">
        <v>320</v>
      </c>
      <c r="G18" s="24">
        <v>129</v>
      </c>
      <c r="H18" s="23">
        <v>340</v>
      </c>
      <c r="I18" s="24">
        <v>132</v>
      </c>
      <c r="J18" s="23">
        <v>72</v>
      </c>
      <c r="K18" s="24">
        <v>69</v>
      </c>
      <c r="L18" s="23">
        <v>93</v>
      </c>
      <c r="M18" s="24">
        <v>15</v>
      </c>
      <c r="N18" s="23">
        <v>11</v>
      </c>
      <c r="O18" s="24">
        <f t="shared" si="2"/>
        <v>29089</v>
      </c>
      <c r="P18" s="23">
        <v>1424</v>
      </c>
      <c r="Q18" s="24">
        <f t="shared" si="3"/>
        <v>30513</v>
      </c>
    </row>
    <row r="19" spans="1:17" ht="12.75">
      <c r="A19" s="8" t="s">
        <v>27</v>
      </c>
      <c r="B19" s="9" t="s">
        <v>28</v>
      </c>
      <c r="C19" s="20">
        <v>18845</v>
      </c>
      <c r="D19" s="21">
        <v>27545</v>
      </c>
      <c r="E19" s="20">
        <v>3222</v>
      </c>
      <c r="F19" s="25">
        <v>613</v>
      </c>
      <c r="G19" s="26">
        <v>2131</v>
      </c>
      <c r="H19" s="25">
        <v>134</v>
      </c>
      <c r="I19" s="26">
        <v>119</v>
      </c>
      <c r="J19" s="25">
        <v>249</v>
      </c>
      <c r="K19" s="26">
        <v>207</v>
      </c>
      <c r="L19" s="25">
        <v>268</v>
      </c>
      <c r="M19" s="26">
        <v>251</v>
      </c>
      <c r="N19" s="25">
        <v>545</v>
      </c>
      <c r="O19" s="24">
        <f t="shared" si="2"/>
        <v>54129</v>
      </c>
      <c r="P19" s="25">
        <v>3261</v>
      </c>
      <c r="Q19" s="24">
        <f t="shared" si="3"/>
        <v>57390</v>
      </c>
    </row>
    <row r="20" spans="1:17" ht="12.75">
      <c r="A20" s="6" t="s">
        <v>29</v>
      </c>
      <c r="B20" s="7" t="s">
        <v>30</v>
      </c>
      <c r="C20" s="19">
        <v>23681</v>
      </c>
      <c r="D20" s="21">
        <v>40005</v>
      </c>
      <c r="E20" s="19">
        <v>9961</v>
      </c>
      <c r="F20" s="23">
        <v>1549</v>
      </c>
      <c r="G20" s="24">
        <v>1076</v>
      </c>
      <c r="H20" s="23">
        <v>63</v>
      </c>
      <c r="I20" s="24">
        <v>176</v>
      </c>
      <c r="J20" s="23">
        <v>174</v>
      </c>
      <c r="K20" s="24">
        <v>195</v>
      </c>
      <c r="L20" s="23">
        <v>173</v>
      </c>
      <c r="M20" s="24">
        <v>141</v>
      </c>
      <c r="N20" s="23">
        <v>101</v>
      </c>
      <c r="O20" s="24">
        <f t="shared" si="2"/>
        <v>77295</v>
      </c>
      <c r="P20" s="23">
        <v>3806</v>
      </c>
      <c r="Q20" s="24">
        <f t="shared" si="3"/>
        <v>81101</v>
      </c>
    </row>
    <row r="21" spans="1:17" ht="12.75">
      <c r="A21" s="8" t="s">
        <v>31</v>
      </c>
      <c r="B21" s="9" t="s">
        <v>32</v>
      </c>
      <c r="C21" s="20">
        <v>17691</v>
      </c>
      <c r="D21" s="21">
        <v>22285</v>
      </c>
      <c r="E21" s="20">
        <v>2243</v>
      </c>
      <c r="F21" s="25">
        <v>314</v>
      </c>
      <c r="G21" s="26">
        <v>281</v>
      </c>
      <c r="H21" s="25">
        <v>20</v>
      </c>
      <c r="I21" s="26">
        <v>106</v>
      </c>
      <c r="J21" s="25">
        <v>51</v>
      </c>
      <c r="K21" s="26">
        <v>114</v>
      </c>
      <c r="L21" s="25">
        <v>76</v>
      </c>
      <c r="M21" s="26">
        <v>57</v>
      </c>
      <c r="N21" s="25">
        <v>39</v>
      </c>
      <c r="O21" s="24">
        <f t="shared" si="2"/>
        <v>43277</v>
      </c>
      <c r="P21" s="25">
        <v>1314</v>
      </c>
      <c r="Q21" s="24">
        <f t="shared" si="3"/>
        <v>44591</v>
      </c>
    </row>
    <row r="22" spans="1:17" ht="12.75">
      <c r="A22" s="6" t="s">
        <v>33</v>
      </c>
      <c r="B22" s="7" t="s">
        <v>34</v>
      </c>
      <c r="C22" s="19">
        <v>21838</v>
      </c>
      <c r="D22" s="21">
        <v>34981</v>
      </c>
      <c r="E22" s="19">
        <v>6386</v>
      </c>
      <c r="F22" s="23">
        <v>633</v>
      </c>
      <c r="G22" s="24">
        <v>849</v>
      </c>
      <c r="H22" s="23">
        <v>99</v>
      </c>
      <c r="I22" s="24">
        <v>329</v>
      </c>
      <c r="J22" s="23">
        <v>153</v>
      </c>
      <c r="K22" s="24">
        <v>236</v>
      </c>
      <c r="L22" s="23">
        <v>182</v>
      </c>
      <c r="M22" s="24">
        <v>136</v>
      </c>
      <c r="N22" s="23">
        <v>16</v>
      </c>
      <c r="O22" s="24">
        <f t="shared" si="2"/>
        <v>65838</v>
      </c>
      <c r="P22" s="23">
        <v>3148</v>
      </c>
      <c r="Q22" s="24">
        <f t="shared" si="3"/>
        <v>68986</v>
      </c>
    </row>
    <row r="23" spans="1:17" ht="12.75">
      <c r="A23" s="8" t="s">
        <v>35</v>
      </c>
      <c r="B23" s="9" t="s">
        <v>36</v>
      </c>
      <c r="C23" s="18">
        <v>100165</v>
      </c>
      <c r="D23" s="20">
        <v>49030</v>
      </c>
      <c r="E23" s="20">
        <v>23577</v>
      </c>
      <c r="F23" s="25">
        <v>1413</v>
      </c>
      <c r="G23" s="26">
        <v>3556</v>
      </c>
      <c r="H23" s="25">
        <v>761</v>
      </c>
      <c r="I23" s="26">
        <v>1929</v>
      </c>
      <c r="J23" s="25">
        <v>168</v>
      </c>
      <c r="K23" s="26">
        <v>632</v>
      </c>
      <c r="L23" s="25">
        <v>231</v>
      </c>
      <c r="M23" s="26">
        <v>7068</v>
      </c>
      <c r="N23" s="25">
        <v>72</v>
      </c>
      <c r="O23" s="24">
        <f t="shared" si="2"/>
        <v>188602</v>
      </c>
      <c r="P23" s="25">
        <v>2697</v>
      </c>
      <c r="Q23" s="24">
        <f t="shared" si="3"/>
        <v>191299</v>
      </c>
    </row>
    <row r="24" spans="1:17" ht="12.75">
      <c r="A24" s="6" t="s">
        <v>37</v>
      </c>
      <c r="B24" s="7" t="s">
        <v>38</v>
      </c>
      <c r="C24" s="18">
        <v>42058</v>
      </c>
      <c r="D24" s="19">
        <v>32827</v>
      </c>
      <c r="E24" s="19">
        <v>11529</v>
      </c>
      <c r="F24" s="23">
        <v>837</v>
      </c>
      <c r="G24" s="24">
        <v>2067</v>
      </c>
      <c r="H24" s="23">
        <v>183</v>
      </c>
      <c r="I24" s="24">
        <v>1131</v>
      </c>
      <c r="J24" s="23">
        <v>118</v>
      </c>
      <c r="K24" s="24">
        <v>264</v>
      </c>
      <c r="L24" s="23">
        <v>419</v>
      </c>
      <c r="M24" s="24">
        <v>1814</v>
      </c>
      <c r="N24" s="23">
        <v>665</v>
      </c>
      <c r="O24" s="24">
        <f t="shared" si="2"/>
        <v>93912</v>
      </c>
      <c r="P24" s="23">
        <v>1707</v>
      </c>
      <c r="Q24" s="24">
        <f t="shared" si="3"/>
        <v>95619</v>
      </c>
    </row>
    <row r="25" spans="1:17" ht="12.75">
      <c r="A25" s="8" t="s">
        <v>39</v>
      </c>
      <c r="B25" s="9" t="s">
        <v>40</v>
      </c>
      <c r="C25" s="18">
        <v>102587</v>
      </c>
      <c r="D25" s="20">
        <v>40663</v>
      </c>
      <c r="E25" s="20">
        <v>17810</v>
      </c>
      <c r="F25" s="25">
        <v>1057</v>
      </c>
      <c r="G25" s="26">
        <v>3647</v>
      </c>
      <c r="H25" s="25">
        <v>284</v>
      </c>
      <c r="I25" s="26">
        <v>1156</v>
      </c>
      <c r="J25" s="25">
        <v>217</v>
      </c>
      <c r="K25" s="26">
        <v>434</v>
      </c>
      <c r="L25" s="25">
        <v>217</v>
      </c>
      <c r="M25" s="26">
        <v>3632</v>
      </c>
      <c r="N25" s="25">
        <v>34</v>
      </c>
      <c r="O25" s="24">
        <f t="shared" si="2"/>
        <v>171738</v>
      </c>
      <c r="P25" s="25">
        <v>2264</v>
      </c>
      <c r="Q25" s="24">
        <f t="shared" si="3"/>
        <v>174002</v>
      </c>
    </row>
    <row r="26" spans="1:17" ht="12.75">
      <c r="A26" s="6" t="s">
        <v>41</v>
      </c>
      <c r="B26" s="7" t="s">
        <v>42</v>
      </c>
      <c r="C26" s="18">
        <v>34565</v>
      </c>
      <c r="D26" s="19">
        <v>29868</v>
      </c>
      <c r="E26" s="19">
        <v>18280</v>
      </c>
      <c r="F26" s="23">
        <v>1250</v>
      </c>
      <c r="G26" s="24">
        <v>3661</v>
      </c>
      <c r="H26" s="23">
        <v>524</v>
      </c>
      <c r="I26" s="24">
        <v>4036</v>
      </c>
      <c r="J26" s="23">
        <v>95</v>
      </c>
      <c r="K26" s="24">
        <v>237</v>
      </c>
      <c r="L26" s="23">
        <v>255</v>
      </c>
      <c r="M26" s="24">
        <v>1921</v>
      </c>
      <c r="N26" s="23">
        <v>1701</v>
      </c>
      <c r="O26" s="24">
        <f t="shared" si="2"/>
        <v>96393</v>
      </c>
      <c r="P26" s="23">
        <v>20</v>
      </c>
      <c r="Q26" s="24">
        <f t="shared" si="3"/>
        <v>96413</v>
      </c>
    </row>
    <row r="27" spans="1:17" ht="12.75">
      <c r="A27" s="8" t="s">
        <v>43</v>
      </c>
      <c r="B27" s="9" t="s">
        <v>44</v>
      </c>
      <c r="C27" s="20">
        <v>25873</v>
      </c>
      <c r="D27" s="21">
        <v>33539</v>
      </c>
      <c r="E27" s="20">
        <v>19165</v>
      </c>
      <c r="F27" s="25">
        <v>1004</v>
      </c>
      <c r="G27" s="26">
        <v>1739</v>
      </c>
      <c r="H27" s="25">
        <v>85</v>
      </c>
      <c r="I27" s="26">
        <v>471</v>
      </c>
      <c r="J27" s="25">
        <v>95</v>
      </c>
      <c r="K27" s="26">
        <v>3232</v>
      </c>
      <c r="L27" s="25">
        <v>138</v>
      </c>
      <c r="M27" s="26">
        <v>541</v>
      </c>
      <c r="N27" s="25">
        <v>65</v>
      </c>
      <c r="O27" s="24">
        <f t="shared" si="2"/>
        <v>85947</v>
      </c>
      <c r="P27" s="25">
        <v>1976</v>
      </c>
      <c r="Q27" s="24">
        <f t="shared" si="3"/>
        <v>87923</v>
      </c>
    </row>
    <row r="28" spans="1:17" ht="12.75">
      <c r="A28" s="6" t="s">
        <v>45</v>
      </c>
      <c r="B28" s="7" t="s">
        <v>46</v>
      </c>
      <c r="C28" s="18">
        <v>60322</v>
      </c>
      <c r="D28" s="19">
        <v>51942</v>
      </c>
      <c r="E28" s="19">
        <v>43327</v>
      </c>
      <c r="F28" s="23">
        <v>2538</v>
      </c>
      <c r="G28" s="24">
        <v>3498</v>
      </c>
      <c r="H28" s="23">
        <v>446</v>
      </c>
      <c r="I28" s="24">
        <v>1480</v>
      </c>
      <c r="J28" s="23">
        <v>313</v>
      </c>
      <c r="K28" s="24">
        <v>781</v>
      </c>
      <c r="L28" s="23">
        <v>296</v>
      </c>
      <c r="M28" s="24">
        <v>3314</v>
      </c>
      <c r="N28" s="23">
        <v>2435</v>
      </c>
      <c r="O28" s="24">
        <f t="shared" si="2"/>
        <v>170692</v>
      </c>
      <c r="P28" s="23">
        <v>4054</v>
      </c>
      <c r="Q28" s="24">
        <f t="shared" si="3"/>
        <v>174746</v>
      </c>
    </row>
    <row r="29" spans="1:17" ht="12.75">
      <c r="A29" s="8" t="s">
        <v>47</v>
      </c>
      <c r="B29" s="9" t="s">
        <v>46</v>
      </c>
      <c r="C29" s="18">
        <v>70376</v>
      </c>
      <c r="D29" s="20">
        <v>46870</v>
      </c>
      <c r="E29" s="20">
        <v>41732</v>
      </c>
      <c r="F29" s="25">
        <v>2545</v>
      </c>
      <c r="G29" s="26">
        <v>5022</v>
      </c>
      <c r="H29" s="25">
        <v>389</v>
      </c>
      <c r="I29" s="26">
        <v>1701</v>
      </c>
      <c r="J29" s="25">
        <v>283</v>
      </c>
      <c r="K29" s="26">
        <v>1004</v>
      </c>
      <c r="L29" s="25">
        <v>318</v>
      </c>
      <c r="M29" s="26">
        <v>4474</v>
      </c>
      <c r="N29" s="25">
        <v>16</v>
      </c>
      <c r="O29" s="24">
        <f t="shared" si="2"/>
        <v>174730</v>
      </c>
      <c r="P29" s="25">
        <v>3045</v>
      </c>
      <c r="Q29" s="24">
        <f t="shared" si="3"/>
        <v>177775</v>
      </c>
    </row>
    <row r="30" spans="1:17" ht="12.75">
      <c r="A30" s="6" t="s">
        <v>48</v>
      </c>
      <c r="B30" s="7" t="s">
        <v>49</v>
      </c>
      <c r="C30" s="19">
        <v>22866</v>
      </c>
      <c r="D30" s="19">
        <v>40575</v>
      </c>
      <c r="E30" s="22">
        <v>40908</v>
      </c>
      <c r="F30" s="23">
        <v>3378</v>
      </c>
      <c r="G30" s="24">
        <v>1979</v>
      </c>
      <c r="H30" s="23">
        <v>2657</v>
      </c>
      <c r="I30" s="24">
        <v>2728</v>
      </c>
      <c r="J30" s="23">
        <v>123</v>
      </c>
      <c r="K30" s="24">
        <v>755</v>
      </c>
      <c r="L30" s="23">
        <v>1062</v>
      </c>
      <c r="M30" s="24">
        <v>1218</v>
      </c>
      <c r="N30" s="23">
        <v>268</v>
      </c>
      <c r="O30" s="24">
        <f t="shared" si="2"/>
        <v>118517</v>
      </c>
      <c r="P30" s="23">
        <v>2824</v>
      </c>
      <c r="Q30" s="24">
        <f t="shared" si="3"/>
        <v>121341</v>
      </c>
    </row>
    <row r="31" spans="1:17" ht="12.75">
      <c r="A31" s="8" t="s">
        <v>50</v>
      </c>
      <c r="B31" s="9" t="s">
        <v>51</v>
      </c>
      <c r="C31" s="18">
        <v>33066</v>
      </c>
      <c r="D31" s="20">
        <v>20689</v>
      </c>
      <c r="E31" s="20">
        <v>31439</v>
      </c>
      <c r="F31" s="25">
        <v>2806</v>
      </c>
      <c r="G31" s="26">
        <v>2571</v>
      </c>
      <c r="H31" s="25">
        <v>176</v>
      </c>
      <c r="I31" s="26">
        <v>1114</v>
      </c>
      <c r="J31" s="25">
        <v>141</v>
      </c>
      <c r="K31" s="26">
        <v>362</v>
      </c>
      <c r="L31" s="25">
        <v>713</v>
      </c>
      <c r="M31" s="26">
        <v>2276</v>
      </c>
      <c r="N31" s="25">
        <v>524</v>
      </c>
      <c r="O31" s="24">
        <f t="shared" si="2"/>
        <v>95877</v>
      </c>
      <c r="P31" s="25">
        <v>1865</v>
      </c>
      <c r="Q31" s="24">
        <f t="shared" si="3"/>
        <v>97742</v>
      </c>
    </row>
    <row r="32" spans="1:17" ht="12.75">
      <c r="A32" s="6" t="s">
        <v>52</v>
      </c>
      <c r="B32" s="7" t="s">
        <v>51</v>
      </c>
      <c r="C32" s="19">
        <v>27053</v>
      </c>
      <c r="D32" s="19">
        <v>30585</v>
      </c>
      <c r="E32" s="22">
        <v>40691</v>
      </c>
      <c r="F32" s="23">
        <v>3332</v>
      </c>
      <c r="G32" s="24">
        <v>2272</v>
      </c>
      <c r="H32" s="23">
        <v>271</v>
      </c>
      <c r="I32" s="24">
        <v>832</v>
      </c>
      <c r="J32" s="23">
        <v>148</v>
      </c>
      <c r="K32" s="24">
        <v>609</v>
      </c>
      <c r="L32" s="23">
        <v>213</v>
      </c>
      <c r="M32" s="24">
        <v>2185</v>
      </c>
      <c r="N32" s="23">
        <v>22</v>
      </c>
      <c r="O32" s="24">
        <f t="shared" si="2"/>
        <v>108213</v>
      </c>
      <c r="P32" s="23">
        <v>2422</v>
      </c>
      <c r="Q32" s="24">
        <f t="shared" si="3"/>
        <v>110635</v>
      </c>
    </row>
    <row r="33" spans="1:17" ht="12.75">
      <c r="A33" s="8" t="s">
        <v>53</v>
      </c>
      <c r="B33" s="9" t="s">
        <v>51</v>
      </c>
      <c r="C33" s="20">
        <v>30404</v>
      </c>
      <c r="D33" s="20">
        <v>27138</v>
      </c>
      <c r="E33" s="22">
        <v>36549</v>
      </c>
      <c r="F33" s="25">
        <v>1350</v>
      </c>
      <c r="G33" s="26">
        <v>2505</v>
      </c>
      <c r="H33" s="25">
        <v>206</v>
      </c>
      <c r="I33" s="26">
        <v>924</v>
      </c>
      <c r="J33" s="25">
        <v>150</v>
      </c>
      <c r="K33" s="26">
        <v>479</v>
      </c>
      <c r="L33" s="25">
        <v>238</v>
      </c>
      <c r="M33" s="26">
        <v>2390</v>
      </c>
      <c r="N33" s="25">
        <v>203</v>
      </c>
      <c r="O33" s="24">
        <f t="shared" si="2"/>
        <v>102536</v>
      </c>
      <c r="P33" s="25">
        <v>1909</v>
      </c>
      <c r="Q33" s="24">
        <f t="shared" si="3"/>
        <v>104445</v>
      </c>
    </row>
    <row r="34" spans="1:17" ht="12.75">
      <c r="A34" s="6" t="s">
        <v>54</v>
      </c>
      <c r="B34" s="7" t="s">
        <v>55</v>
      </c>
      <c r="C34" s="19">
        <v>45242</v>
      </c>
      <c r="D34" s="21">
        <v>61287</v>
      </c>
      <c r="E34" s="19">
        <v>45916</v>
      </c>
      <c r="F34" s="23">
        <v>5210</v>
      </c>
      <c r="G34" s="24">
        <v>10506</v>
      </c>
      <c r="H34" s="23">
        <v>1936</v>
      </c>
      <c r="I34" s="24">
        <v>1660</v>
      </c>
      <c r="J34" s="23">
        <v>335</v>
      </c>
      <c r="K34" s="24">
        <v>1536</v>
      </c>
      <c r="L34" s="23">
        <v>457</v>
      </c>
      <c r="M34" s="24">
        <v>2386</v>
      </c>
      <c r="N34" s="23">
        <v>212</v>
      </c>
      <c r="O34" s="24">
        <f t="shared" si="2"/>
        <v>176683</v>
      </c>
      <c r="P34" s="23">
        <v>4898</v>
      </c>
      <c r="Q34" s="24">
        <f t="shared" si="3"/>
        <v>181581</v>
      </c>
    </row>
    <row r="35" spans="1:17" ht="12.75">
      <c r="A35" s="8" t="s">
        <v>56</v>
      </c>
      <c r="B35" s="9" t="s">
        <v>57</v>
      </c>
      <c r="C35" s="20">
        <v>13054</v>
      </c>
      <c r="D35" s="21">
        <v>24210</v>
      </c>
      <c r="E35" s="20">
        <v>16703</v>
      </c>
      <c r="F35" s="25">
        <v>1673</v>
      </c>
      <c r="G35" s="26">
        <v>4987</v>
      </c>
      <c r="H35" s="25">
        <v>52</v>
      </c>
      <c r="I35" s="26">
        <v>2213</v>
      </c>
      <c r="J35" s="25">
        <v>75</v>
      </c>
      <c r="K35" s="26">
        <v>265</v>
      </c>
      <c r="L35" s="25">
        <v>116</v>
      </c>
      <c r="M35" s="26">
        <v>393</v>
      </c>
      <c r="N35" s="25">
        <v>190</v>
      </c>
      <c r="O35" s="24">
        <f t="shared" si="2"/>
        <v>63931</v>
      </c>
      <c r="P35" s="25">
        <v>1794</v>
      </c>
      <c r="Q35" s="24">
        <f t="shared" si="3"/>
        <v>65725</v>
      </c>
    </row>
    <row r="36" spans="1:17" ht="12.75">
      <c r="A36" s="6" t="s">
        <v>58</v>
      </c>
      <c r="B36" s="7" t="s">
        <v>59</v>
      </c>
      <c r="C36" s="18">
        <v>89362</v>
      </c>
      <c r="D36" s="19">
        <v>61716</v>
      </c>
      <c r="E36" s="19">
        <v>26705</v>
      </c>
      <c r="F36" s="23">
        <v>2396</v>
      </c>
      <c r="G36" s="24">
        <v>4110</v>
      </c>
      <c r="H36" s="23">
        <v>510</v>
      </c>
      <c r="I36" s="24">
        <v>1514</v>
      </c>
      <c r="J36" s="23">
        <v>279</v>
      </c>
      <c r="K36" s="24">
        <v>917</v>
      </c>
      <c r="L36" s="23">
        <v>437</v>
      </c>
      <c r="M36" s="24">
        <v>3510</v>
      </c>
      <c r="N36" s="23">
        <v>38</v>
      </c>
      <c r="O36" s="24">
        <f t="shared" si="2"/>
        <v>191494</v>
      </c>
      <c r="P36" s="23">
        <v>3881</v>
      </c>
      <c r="Q36" s="24">
        <f t="shared" si="3"/>
        <v>195375</v>
      </c>
    </row>
    <row r="37" spans="1:17" ht="12.75">
      <c r="A37" s="8" t="s">
        <v>60</v>
      </c>
      <c r="B37" s="9" t="s">
        <v>59</v>
      </c>
      <c r="C37" s="18">
        <v>92849</v>
      </c>
      <c r="D37" s="20">
        <v>47337</v>
      </c>
      <c r="E37" s="20">
        <v>17070</v>
      </c>
      <c r="F37" s="25">
        <v>1526</v>
      </c>
      <c r="G37" s="26">
        <v>3201</v>
      </c>
      <c r="H37" s="25">
        <v>293</v>
      </c>
      <c r="I37" s="26">
        <v>980</v>
      </c>
      <c r="J37" s="25">
        <v>176</v>
      </c>
      <c r="K37" s="26">
        <v>468</v>
      </c>
      <c r="L37" s="25">
        <v>682</v>
      </c>
      <c r="M37" s="26">
        <v>3323</v>
      </c>
      <c r="N37" s="25">
        <v>25</v>
      </c>
      <c r="O37" s="24">
        <f t="shared" si="2"/>
        <v>167930</v>
      </c>
      <c r="P37" s="25">
        <v>2443</v>
      </c>
      <c r="Q37" s="24">
        <f t="shared" si="3"/>
        <v>170373</v>
      </c>
    </row>
    <row r="38" spans="1:17" ht="12.75">
      <c r="A38" s="6" t="s">
        <v>61</v>
      </c>
      <c r="B38" s="7" t="s">
        <v>62</v>
      </c>
      <c r="C38" s="19">
        <v>48744</v>
      </c>
      <c r="D38" s="21">
        <v>67680</v>
      </c>
      <c r="E38" s="19">
        <v>61191</v>
      </c>
      <c r="F38" s="23">
        <v>3001</v>
      </c>
      <c r="G38" s="24">
        <v>5034</v>
      </c>
      <c r="H38" s="23">
        <v>909</v>
      </c>
      <c r="I38" s="24">
        <v>1628</v>
      </c>
      <c r="J38" s="23">
        <v>525</v>
      </c>
      <c r="K38" s="24">
        <v>1156</v>
      </c>
      <c r="L38" s="23">
        <v>734</v>
      </c>
      <c r="M38" s="24">
        <v>2658</v>
      </c>
      <c r="N38" s="23">
        <v>70</v>
      </c>
      <c r="O38" s="24">
        <f t="shared" si="2"/>
        <v>193330</v>
      </c>
      <c r="P38" s="23">
        <v>7008</v>
      </c>
      <c r="Q38" s="24">
        <f t="shared" si="3"/>
        <v>200338</v>
      </c>
    </row>
    <row r="39" spans="1:17" ht="12.75">
      <c r="A39" s="8" t="s">
        <v>63</v>
      </c>
      <c r="B39" s="9" t="s">
        <v>51</v>
      </c>
      <c r="C39" s="20">
        <v>30830</v>
      </c>
      <c r="D39" s="20">
        <v>33200</v>
      </c>
      <c r="E39" s="22">
        <v>47184</v>
      </c>
      <c r="F39" s="25">
        <v>1573</v>
      </c>
      <c r="G39" s="26">
        <v>2357</v>
      </c>
      <c r="H39" s="25">
        <v>229</v>
      </c>
      <c r="I39" s="26">
        <v>1108</v>
      </c>
      <c r="J39" s="25">
        <v>187</v>
      </c>
      <c r="K39" s="26">
        <v>613</v>
      </c>
      <c r="L39" s="25">
        <v>219</v>
      </c>
      <c r="M39" s="26">
        <v>2374</v>
      </c>
      <c r="N39" s="25">
        <v>3141</v>
      </c>
      <c r="O39" s="24">
        <f t="shared" si="2"/>
        <v>123015</v>
      </c>
      <c r="P39" s="25">
        <v>2506</v>
      </c>
      <c r="Q39" s="24">
        <f t="shared" si="3"/>
        <v>125521</v>
      </c>
    </row>
    <row r="40" spans="1:17" ht="12.75">
      <c r="A40" s="6" t="s">
        <v>64</v>
      </c>
      <c r="B40" s="7" t="s">
        <v>46</v>
      </c>
      <c r="C40" s="18">
        <v>74315</v>
      </c>
      <c r="D40" s="19">
        <v>49984</v>
      </c>
      <c r="E40" s="19">
        <v>30136</v>
      </c>
      <c r="F40" s="23">
        <v>1799</v>
      </c>
      <c r="G40" s="24">
        <v>2644</v>
      </c>
      <c r="H40" s="23">
        <v>437</v>
      </c>
      <c r="I40" s="24">
        <v>1469</v>
      </c>
      <c r="J40" s="23">
        <v>249</v>
      </c>
      <c r="K40" s="24">
        <v>980</v>
      </c>
      <c r="L40" s="23">
        <v>328</v>
      </c>
      <c r="M40" s="24">
        <v>2998</v>
      </c>
      <c r="N40" s="23">
        <v>30</v>
      </c>
      <c r="O40" s="24">
        <f t="shared" si="2"/>
        <v>165369</v>
      </c>
      <c r="P40" s="23">
        <v>3044</v>
      </c>
      <c r="Q40" s="24">
        <f t="shared" si="3"/>
        <v>168413</v>
      </c>
    </row>
    <row r="41" spans="1:17" ht="12.75">
      <c r="A41" s="8" t="s">
        <v>65</v>
      </c>
      <c r="B41" s="9" t="s">
        <v>66</v>
      </c>
      <c r="C41" s="20">
        <v>8228</v>
      </c>
      <c r="D41" s="21">
        <v>14706</v>
      </c>
      <c r="E41" s="20">
        <v>13685</v>
      </c>
      <c r="F41" s="25">
        <v>423</v>
      </c>
      <c r="G41" s="26">
        <v>338</v>
      </c>
      <c r="H41" s="25">
        <v>354</v>
      </c>
      <c r="I41" s="26">
        <v>89</v>
      </c>
      <c r="J41" s="25">
        <v>69</v>
      </c>
      <c r="K41" s="26">
        <v>100</v>
      </c>
      <c r="L41" s="25">
        <v>75</v>
      </c>
      <c r="M41" s="26">
        <v>69</v>
      </c>
      <c r="N41" s="25">
        <v>19</v>
      </c>
      <c r="O41" s="24">
        <f t="shared" si="2"/>
        <v>38155</v>
      </c>
      <c r="P41" s="25">
        <v>1287</v>
      </c>
      <c r="Q41" s="24">
        <f t="shared" si="3"/>
        <v>39442</v>
      </c>
    </row>
    <row r="42" spans="1:17" ht="12.75">
      <c r="A42" s="6" t="s">
        <v>67</v>
      </c>
      <c r="B42" s="7" t="s">
        <v>68</v>
      </c>
      <c r="C42" s="18">
        <v>38970</v>
      </c>
      <c r="D42" s="19">
        <v>29323</v>
      </c>
      <c r="E42" s="19">
        <v>8861</v>
      </c>
      <c r="F42" s="23">
        <v>3934</v>
      </c>
      <c r="G42" s="24">
        <v>1413</v>
      </c>
      <c r="H42" s="23">
        <v>320</v>
      </c>
      <c r="I42" s="24">
        <v>991</v>
      </c>
      <c r="J42" s="23">
        <v>60</v>
      </c>
      <c r="K42" s="24">
        <v>199</v>
      </c>
      <c r="L42" s="23">
        <v>644</v>
      </c>
      <c r="M42" s="24">
        <v>1301</v>
      </c>
      <c r="N42" s="23">
        <v>33</v>
      </c>
      <c r="O42" s="24">
        <f t="shared" si="2"/>
        <v>86049</v>
      </c>
      <c r="P42" s="23">
        <v>1464</v>
      </c>
      <c r="Q42" s="24">
        <f t="shared" si="3"/>
        <v>87513</v>
      </c>
    </row>
    <row r="43" spans="1:17" ht="12.75">
      <c r="A43" s="8" t="s">
        <v>69</v>
      </c>
      <c r="B43" s="9" t="s">
        <v>70</v>
      </c>
      <c r="C43" s="18">
        <v>27883</v>
      </c>
      <c r="D43" s="20">
        <v>25046</v>
      </c>
      <c r="E43" s="20">
        <v>6152</v>
      </c>
      <c r="F43" s="25">
        <v>3692</v>
      </c>
      <c r="G43" s="26">
        <v>2456</v>
      </c>
      <c r="H43" s="25">
        <v>74</v>
      </c>
      <c r="I43" s="26">
        <v>451</v>
      </c>
      <c r="J43" s="25">
        <v>61</v>
      </c>
      <c r="K43" s="26">
        <v>132</v>
      </c>
      <c r="L43" s="25">
        <v>403</v>
      </c>
      <c r="M43" s="26">
        <v>418</v>
      </c>
      <c r="N43" s="25">
        <v>32</v>
      </c>
      <c r="O43" s="24">
        <f t="shared" si="2"/>
        <v>66800</v>
      </c>
      <c r="P43" s="25">
        <v>1516</v>
      </c>
      <c r="Q43" s="24">
        <f t="shared" si="3"/>
        <v>68316</v>
      </c>
    </row>
    <row r="44" spans="1:17" ht="12.75">
      <c r="A44" s="6" t="s">
        <v>71</v>
      </c>
      <c r="B44" s="7" t="s">
        <v>40</v>
      </c>
      <c r="C44" s="18">
        <v>81490</v>
      </c>
      <c r="D44" s="19">
        <v>43883</v>
      </c>
      <c r="E44" s="19">
        <v>25087</v>
      </c>
      <c r="F44" s="23">
        <v>1680</v>
      </c>
      <c r="G44" s="24">
        <v>2989</v>
      </c>
      <c r="H44" s="23">
        <v>218</v>
      </c>
      <c r="I44" s="24">
        <v>1091</v>
      </c>
      <c r="J44" s="23">
        <v>212</v>
      </c>
      <c r="K44" s="24">
        <v>669</v>
      </c>
      <c r="L44" s="23">
        <v>513</v>
      </c>
      <c r="M44" s="24">
        <v>3107</v>
      </c>
      <c r="N44" s="23">
        <v>150</v>
      </c>
      <c r="O44" s="24">
        <f t="shared" si="2"/>
        <v>161089</v>
      </c>
      <c r="P44" s="23">
        <v>2982</v>
      </c>
      <c r="Q44" s="24">
        <f t="shared" si="3"/>
        <v>164071</v>
      </c>
    </row>
    <row r="45" spans="1:17" ht="12.75">
      <c r="A45" s="8" t="s">
        <v>72</v>
      </c>
      <c r="B45" s="9" t="s">
        <v>73</v>
      </c>
      <c r="C45" s="18">
        <v>121247</v>
      </c>
      <c r="D45" s="20">
        <v>72291</v>
      </c>
      <c r="E45" s="20">
        <v>43274</v>
      </c>
      <c r="F45" s="25">
        <v>3026</v>
      </c>
      <c r="G45" s="26">
        <v>4840</v>
      </c>
      <c r="H45" s="25">
        <v>466</v>
      </c>
      <c r="I45" s="26">
        <v>2138</v>
      </c>
      <c r="J45" s="25">
        <v>619</v>
      </c>
      <c r="K45" s="26">
        <v>903</v>
      </c>
      <c r="L45" s="25">
        <v>356</v>
      </c>
      <c r="M45" s="26">
        <v>4523</v>
      </c>
      <c r="N45" s="25">
        <v>53</v>
      </c>
      <c r="O45" s="24">
        <f t="shared" si="2"/>
        <v>253736</v>
      </c>
      <c r="P45" s="25">
        <v>3869</v>
      </c>
      <c r="Q45" s="24">
        <f t="shared" si="3"/>
        <v>257605</v>
      </c>
    </row>
    <row r="46" spans="1:17" ht="12.75">
      <c r="A46" s="6" t="s">
        <v>74</v>
      </c>
      <c r="B46" s="7" t="s">
        <v>75</v>
      </c>
      <c r="C46" s="19">
        <v>18477</v>
      </c>
      <c r="D46" s="19">
        <v>26038</v>
      </c>
      <c r="E46" s="22">
        <v>31583</v>
      </c>
      <c r="F46" s="23">
        <v>2489</v>
      </c>
      <c r="G46" s="24">
        <v>712</v>
      </c>
      <c r="H46" s="23">
        <v>65</v>
      </c>
      <c r="I46" s="24">
        <v>1595</v>
      </c>
      <c r="J46" s="23">
        <v>104</v>
      </c>
      <c r="K46" s="24">
        <v>203</v>
      </c>
      <c r="L46" s="23">
        <v>109</v>
      </c>
      <c r="M46" s="24">
        <v>356</v>
      </c>
      <c r="N46" s="23">
        <v>32</v>
      </c>
      <c r="O46" s="24">
        <f t="shared" si="2"/>
        <v>81763</v>
      </c>
      <c r="P46" s="23">
        <v>1777</v>
      </c>
      <c r="Q46" s="24">
        <f t="shared" si="3"/>
        <v>83540</v>
      </c>
    </row>
    <row r="47" spans="1:17" ht="12.75">
      <c r="A47" s="8" t="s">
        <v>76</v>
      </c>
      <c r="B47" s="9" t="s">
        <v>77</v>
      </c>
      <c r="C47" s="20">
        <v>31552</v>
      </c>
      <c r="D47" s="21">
        <v>41462</v>
      </c>
      <c r="E47" s="20">
        <v>28549</v>
      </c>
      <c r="F47" s="25">
        <v>2061</v>
      </c>
      <c r="G47" s="26">
        <v>2324</v>
      </c>
      <c r="H47" s="25">
        <v>896</v>
      </c>
      <c r="I47" s="26">
        <v>725</v>
      </c>
      <c r="J47" s="25">
        <v>157</v>
      </c>
      <c r="K47" s="26">
        <v>659</v>
      </c>
      <c r="L47" s="25">
        <v>231</v>
      </c>
      <c r="M47" s="26">
        <v>1701</v>
      </c>
      <c r="N47" s="25">
        <v>281</v>
      </c>
      <c r="O47" s="24">
        <f t="shared" si="2"/>
        <v>110598</v>
      </c>
      <c r="P47" s="25">
        <v>2738</v>
      </c>
      <c r="Q47" s="24">
        <f t="shared" si="3"/>
        <v>113336</v>
      </c>
    </row>
    <row r="48" spans="1:17" ht="12.75">
      <c r="A48" s="6" t="s">
        <v>78</v>
      </c>
      <c r="B48" s="7" t="s">
        <v>51</v>
      </c>
      <c r="C48" s="19">
        <v>24724</v>
      </c>
      <c r="D48" s="19">
        <v>27245</v>
      </c>
      <c r="E48" s="22">
        <v>44271</v>
      </c>
      <c r="F48" s="23">
        <v>1278</v>
      </c>
      <c r="G48" s="24">
        <v>2184</v>
      </c>
      <c r="H48" s="23">
        <v>186</v>
      </c>
      <c r="I48" s="24">
        <v>1089</v>
      </c>
      <c r="J48" s="23">
        <v>167</v>
      </c>
      <c r="K48" s="24">
        <v>554</v>
      </c>
      <c r="L48" s="23">
        <v>233</v>
      </c>
      <c r="M48" s="24">
        <v>2057</v>
      </c>
      <c r="N48" s="23">
        <v>501</v>
      </c>
      <c r="O48" s="24">
        <f t="shared" si="2"/>
        <v>104489</v>
      </c>
      <c r="P48" s="23">
        <v>2288</v>
      </c>
      <c r="Q48" s="24">
        <f t="shared" si="3"/>
        <v>106777</v>
      </c>
    </row>
    <row r="49" spans="1:17" ht="12.75">
      <c r="A49" s="8" t="s">
        <v>79</v>
      </c>
      <c r="B49" s="9" t="s">
        <v>46</v>
      </c>
      <c r="C49" s="18">
        <v>61332</v>
      </c>
      <c r="D49" s="20">
        <v>40764</v>
      </c>
      <c r="E49" s="20">
        <v>40099</v>
      </c>
      <c r="F49" s="25">
        <v>2459</v>
      </c>
      <c r="G49" s="26">
        <v>4504</v>
      </c>
      <c r="H49" s="25">
        <v>466</v>
      </c>
      <c r="I49" s="26">
        <v>1452</v>
      </c>
      <c r="J49" s="25">
        <v>240</v>
      </c>
      <c r="K49" s="26">
        <v>763</v>
      </c>
      <c r="L49" s="25">
        <v>300</v>
      </c>
      <c r="M49" s="26">
        <v>4370</v>
      </c>
      <c r="N49" s="25">
        <v>444</v>
      </c>
      <c r="O49" s="24">
        <f t="shared" si="2"/>
        <v>157193</v>
      </c>
      <c r="P49" s="25">
        <v>3066</v>
      </c>
      <c r="Q49" s="24">
        <f t="shared" si="3"/>
        <v>160259</v>
      </c>
    </row>
    <row r="50" spans="1:17" ht="12.75">
      <c r="A50" s="6" t="s">
        <v>80</v>
      </c>
      <c r="B50" s="7" t="s">
        <v>81</v>
      </c>
      <c r="C50" s="18">
        <v>103695</v>
      </c>
      <c r="D50" s="19">
        <v>51464</v>
      </c>
      <c r="E50" s="19">
        <v>21697</v>
      </c>
      <c r="F50" s="23">
        <v>2637</v>
      </c>
      <c r="G50" s="24">
        <v>3685</v>
      </c>
      <c r="H50" s="23">
        <v>241</v>
      </c>
      <c r="I50" s="24">
        <v>1501</v>
      </c>
      <c r="J50" s="23">
        <v>158</v>
      </c>
      <c r="K50" s="24">
        <v>1101</v>
      </c>
      <c r="L50" s="23">
        <v>175</v>
      </c>
      <c r="M50" s="24">
        <v>3785</v>
      </c>
      <c r="N50" s="23">
        <v>40</v>
      </c>
      <c r="O50" s="24">
        <f t="shared" si="2"/>
        <v>190179</v>
      </c>
      <c r="P50" s="23">
        <v>2402</v>
      </c>
      <c r="Q50" s="24">
        <f t="shared" si="3"/>
        <v>192581</v>
      </c>
    </row>
    <row r="51" spans="1:17" ht="12.75">
      <c r="A51" s="8" t="s">
        <v>82</v>
      </c>
      <c r="B51" s="9" t="s">
        <v>83</v>
      </c>
      <c r="C51" s="18">
        <v>53653</v>
      </c>
      <c r="D51" s="20">
        <v>41090</v>
      </c>
      <c r="E51" s="20">
        <v>8786</v>
      </c>
      <c r="F51" s="25">
        <v>695</v>
      </c>
      <c r="G51" s="26">
        <v>1783</v>
      </c>
      <c r="H51" s="25">
        <v>178</v>
      </c>
      <c r="I51" s="26">
        <v>709</v>
      </c>
      <c r="J51" s="25">
        <v>161</v>
      </c>
      <c r="K51" s="26">
        <v>552</v>
      </c>
      <c r="L51" s="25">
        <v>165</v>
      </c>
      <c r="M51" s="26">
        <v>1351</v>
      </c>
      <c r="N51" s="25">
        <v>8</v>
      </c>
      <c r="O51" s="24">
        <f t="shared" si="2"/>
        <v>109131</v>
      </c>
      <c r="P51" s="25">
        <v>2143</v>
      </c>
      <c r="Q51" s="24">
        <f t="shared" si="3"/>
        <v>111274</v>
      </c>
    </row>
    <row r="52" spans="1:17" ht="12.75">
      <c r="A52" s="6" t="s">
        <v>84</v>
      </c>
      <c r="B52" s="7" t="s">
        <v>85</v>
      </c>
      <c r="C52" s="18">
        <v>35147</v>
      </c>
      <c r="D52" s="19">
        <v>32006</v>
      </c>
      <c r="E52" s="19">
        <v>6756</v>
      </c>
      <c r="F52" s="23">
        <v>1590</v>
      </c>
      <c r="G52" s="24">
        <v>983</v>
      </c>
      <c r="H52" s="23">
        <v>79</v>
      </c>
      <c r="I52" s="24">
        <v>307</v>
      </c>
      <c r="J52" s="23">
        <v>124</v>
      </c>
      <c r="K52" s="24">
        <v>264</v>
      </c>
      <c r="L52" s="23">
        <v>212</v>
      </c>
      <c r="M52" s="24">
        <v>322</v>
      </c>
      <c r="N52" s="23">
        <v>43</v>
      </c>
      <c r="O52" s="24">
        <f t="shared" si="2"/>
        <v>77833</v>
      </c>
      <c r="P52" s="23">
        <v>2654</v>
      </c>
      <c r="Q52" s="24">
        <f t="shared" si="3"/>
        <v>80487</v>
      </c>
    </row>
    <row r="53" ht="12.75">
      <c r="A53" s="10" t="s">
        <v>104</v>
      </c>
    </row>
    <row r="54" ht="12.75">
      <c r="A54" s="11" t="s">
        <v>105</v>
      </c>
    </row>
  </sheetData>
  <sheetProtection/>
  <printOptions/>
  <pageMargins left="0.75" right="0.75" top="1" bottom="1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2002-01-22T16:20:04Z</cp:lastPrinted>
  <dcterms:created xsi:type="dcterms:W3CDTF">2001-09-07T00:43:58Z</dcterms:created>
  <dcterms:modified xsi:type="dcterms:W3CDTF">2015-01-17T02:08:58Z</dcterms:modified>
  <cp:category/>
  <cp:version/>
  <cp:contentType/>
  <cp:contentStatus/>
</cp:coreProperties>
</file>